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<sst xmlns="http://schemas.openxmlformats.org/spreadsheetml/2006/main" count="41" uniqueCount="41">
  <si>
    <t xml:space="preserve"/>
  </si>
  <si>
    <t xml:space="preserve">ICN102</t>
  </si>
  <si>
    <t xml:space="preserve">U</t>
  </si>
  <si>
    <t xml:space="preserve">Unitat interior d'aire condicionat, de terra.</t>
  </si>
  <si>
    <r>
      <rPr>
        <sz val="8.25"/>
        <color rgb="FF000000"/>
        <rFont val="Arial"/>
        <family val="2"/>
      </rPr>
      <t xml:space="preserve">Unitat interior d'aire condicionat, de terra sense envoltant, sistema aire-aire multi-split, gamma Sky Air, model FNA25A9 "DAIKIN", per a gas R-32/R-410A, potència frigorífica nominal 2,6 kW (temperatura de bulb sec en l'interior 27°C, temperatura de bulb humit en l'interior 19°C, temperatura de bulb sec en l'exterior 35°C), potència calorífica nominal 3,2 kW (temperatura de bulb sec en l'interior 20°C, temperatura de bulb sec en l'exterior 7°C, temperatura de bulb humit en l'exterior 6°C), diàmetre de connexió de la canonada de líquid 1/4", diàmetre de connexió de la canonada de gas 3/8", alimentació monofàsica (230V/50Hz), amb, cabal d'aire a velocitat alta/baixa: 8,7/7,3 m³/min, dimensions 620x750x200 mm, pes 23 kg. Regulació: control remot, model BRC1E53A. Accessoris: adaptador amb comunicació via Wi-Fi per a control de la unitat interior des d'un smartphone o tablet, model BRP069C81. El preu no inclou la canalització ni el cablejat elèctric d'alimentació.</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</si>
  <si>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</si>
  <si>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</si>
  <si>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</si>
  <si>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</si>
  <si>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</si>
  <si>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</si>
  <si>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</si>
  <si>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mt42dai064a</t>
  </si>
  <si>
    <t xml:space="preserve">U</t>
  </si>
  <si>
    <t xml:space="preserve">Unitat interior d'aire condicionat, de terra sense envoltant, sistema aire-aire multi-split, gamma Sky Air, model FNA25A9 "DAIKIN", per a gas R-32/R-410A, potència frigorífica nominal 2,6 kW (temperatura de bulb sec en l'interior 27°C, temperatura de bulb humit en l'interior 19°C, temperatura de bulb sec en l'exterior 35°C), potència calorífica nominal 3,2 kW (temperatura de bulb sec en l'interior 20°C, temperatura de bulb sec en l'exterior 7°C, temperatura de bulb humit en l'exterior 6°C), diàmetre de connexió de la canonada de líquid 1/4", diàmetre de connexió de la canonada de gas 3/8", alimentació monofàsica (230V/50Hz), amb, cabal d'aire a velocitat alta/baixa: 8,7/7,3 m³/min, dimensions 620x750x200 mm, pes 23 kg.</t>
  </si>
  <si>
    <t xml:space="preserve">mt42dai514a</t>
  </si>
  <si>
    <t xml:space="preserve">U</t>
  </si>
  <si>
    <t xml:space="preserve">Control remot, model BRC1E53A "DAIKIN", amb programació setmanal, funció engegada/parada, canvi de mode de funcionament, ajust de la temperatura de consigna, selecció de la velocitat del ventilador, visualització de senyal en el receptor, reinicialització de filtre brut en el comandament, canvi d'orientació de les lamel·les i sonda de temperatura ambient.</t>
  </si>
  <si>
    <t xml:space="preserve">mt42dai475a</t>
  </si>
  <si>
    <t xml:space="preserve">U</t>
  </si>
  <si>
    <t xml:space="preserve">Adaptador amb comunicació via Wi-Fi per a control de la unitat interior des d'un smartphone o tablet, model BRP069C81 "DAIKIN", mitjançant l'App Onecta.</t>
  </si>
  <si>
    <t xml:space="preserve">mt42dai900</t>
  </si>
  <si>
    <t xml:space="preserve">m</t>
  </si>
  <si>
    <t xml:space="preserve">Cable bus de 2 fils, de 0,5 mm² de secció per fil</t>
  </si>
  <si>
    <t xml:space="preserve">mt35aia090aa</t>
  </si>
  <si>
    <t xml:space="preserve">m</t>
  </si>
  <si>
    <t xml:space="preserve">Tub rígid de PVC, endollable, corbable en calent, de color negre, de 16 mm de diàmetre nominal, per a canalització fixa en superfície. Resistència a la compressió 1250 N, resistència a l'impacte 2 joules, temperatura de treball -5°C fins 60°C, amb grau de protecció IP547 segons UNE 20324, propietats elèctriques: aïllant, no propagador de la flama. Segons UNE-EN 61386-1 i UNE-EN 61386-22. Inclús abraçadores, elements de subjecció i accessoris (corbes, maneguets, tes, colzes i corbes flexibles).</t>
  </si>
  <si>
    <t xml:space="preserve">Subtotal materials:</t>
  </si>
  <si>
    <t xml:space="preserve">Mà d'obra</t>
  </si>
  <si>
    <t xml:space="preserve">mo005</t>
  </si>
  <si>
    <t xml:space="preserve">h</t>
  </si>
  <si>
    <t xml:space="preserve">Oficial 1ª instal·lador de climatització.</t>
  </si>
  <si>
    <t xml:space="preserve">mo104</t>
  </si>
  <si>
    <t xml:space="preserve">h</t>
  </si>
  <si>
    <t xml:space="preserve">Ajudant instal·lador de climatització.</t>
  </si>
  <si>
    <t xml:space="preserve">Subtotal mà d'obra:</t>
  </si>
  <si>
    <t xml:space="preserve">Costos directes complementaris</t>
  </si>
  <si>
    <t xml:space="preserve">%</t>
  </si>
  <si>
    <t xml:space="preserve">Costos directes complementaris</t>
  </si>
  <si>
    <t xml:space="preserve">Cost de manteniment decennal: 362,58€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</si>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</sst>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6.97" customWidth="1"/>
    <col min="4" max="4" width="75.14" customWidth="1"/>
    <col min="5" max="5" width="12.75" customWidth="1"/>
    <col min="6" max="6" width="11.22"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97.50" thickBot="1" customHeight="1">
      <c r="A10" s="1" t="s">
        <v>12</v>
      </c>
      <c r="B10" s="1"/>
      <c r="C10" s="10" t="s">
        <v>13</v>
      </c>
      <c r="D10" s="1" t="s">
        <v>14</v>
      </c>
      <c r="E10" s="11">
        <v>1</v>
      </c>
      <c r="F10" s="12">
        <v>895</v>
      </c>
      <c r="G10" s="12">
        <f ca="1">ROUND(INDIRECT(ADDRESS(ROW()+(0), COLUMN()+(-2), 1))*INDIRECT(ADDRESS(ROW()+(0), COLUMN()+(-1), 1)), 2)</f>
        <v>895</v>
      </c>
    </row>
    <row r="11" spans="1:7" ht="55.50" thickBot="1" customHeight="1">
      <c r="A11" s="1" t="s">
        <v>15</v>
      </c>
      <c r="B11" s="1"/>
      <c r="C11" s="10" t="s">
        <v>16</v>
      </c>
      <c r="D11" s="1" t="s">
        <v>17</v>
      </c>
      <c r="E11" s="11">
        <v>1</v>
      </c>
      <c r="F11" s="12">
        <v>99</v>
      </c>
      <c r="G11" s="12">
        <f ca="1">ROUND(INDIRECT(ADDRESS(ROW()+(0), COLUMN()+(-2), 1))*INDIRECT(ADDRESS(ROW()+(0), COLUMN()+(-1), 1)), 2)</f>
        <v>99</v>
      </c>
    </row>
    <row r="12" spans="1:7" ht="24.00" thickBot="1" customHeight="1">
      <c r="A12" s="1" t="s">
        <v>18</v>
      </c>
      <c r="B12" s="1"/>
      <c r="C12" s="10" t="s">
        <v>19</v>
      </c>
      <c r="D12" s="1" t="s">
        <v>20</v>
      </c>
      <c r="E12" s="11">
        <v>1</v>
      </c>
      <c r="F12" s="12">
        <v>204</v>
      </c>
      <c r="G12" s="12">
        <f ca="1">ROUND(INDIRECT(ADDRESS(ROW()+(0), COLUMN()+(-2), 1))*INDIRECT(ADDRESS(ROW()+(0), COLUMN()+(-1), 1)), 2)</f>
        <v>204</v>
      </c>
    </row>
    <row r="13" spans="1:7" ht="13.50" thickBot="1" customHeight="1">
      <c r="A13" s="1" t="s">
        <v>21</v>
      </c>
      <c r="B13" s="1"/>
      <c r="C13" s="10" t="s">
        <v>22</v>
      </c>
      <c r="D13" s="1" t="s">
        <v>23</v>
      </c>
      <c r="E13" s="11">
        <v>3</v>
      </c>
      <c r="F13" s="12">
        <v>0.8</v>
      </c>
      <c r="G13" s="12">
        <f ca="1">ROUND(INDIRECT(ADDRESS(ROW()+(0), COLUMN()+(-2), 1))*INDIRECT(ADDRESS(ROW()+(0), COLUMN()+(-1), 1)), 2)</f>
        <v>2.4</v>
      </c>
    </row>
    <row r="14" spans="1:7" ht="66.00" thickBot="1" customHeight="1">
      <c r="A14" s="1" t="s">
        <v>24</v>
      </c>
      <c r="B14" s="1"/>
      <c r="C14" s="10" t="s">
        <v>25</v>
      </c>
      <c r="D14" s="1" t="s">
        <v>26</v>
      </c>
      <c r="E14" s="13">
        <v>3</v>
      </c>
      <c r="F14" s="14">
        <v>1.23</v>
      </c>
      <c r="G14" s="14">
        <f ca="1">ROUND(INDIRECT(ADDRESS(ROW()+(0), COLUMN()+(-2), 1))*INDIRECT(ADDRESS(ROW()+(0), COLUMN()+(-1), 1)), 2)</f>
        <v>3.69</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1204.09</v>
      </c>
    </row>
    <row r="16" spans="1:7" ht="13.50" thickBot="1" customHeight="1">
      <c r="A16" s="15">
        <v>2</v>
      </c>
      <c r="B16" s="15"/>
      <c r="C16" s="15"/>
      <c r="D16" s="18" t="s">
        <v>28</v>
      </c>
      <c r="E16" s="18"/>
      <c r="F16" s="15"/>
      <c r="G16" s="15"/>
    </row>
    <row r="17" spans="1:7" ht="13.50" thickBot="1" customHeight="1">
      <c r="A17" s="1" t="s">
        <v>29</v>
      </c>
      <c r="B17" s="1"/>
      <c r="C17" s="10" t="s">
        <v>30</v>
      </c>
      <c r="D17" s="1" t="s">
        <v>31</v>
      </c>
      <c r="E17" s="11">
        <v>1.199</v>
      </c>
      <c r="F17" s="12">
        <v>29.34</v>
      </c>
      <c r="G17" s="12">
        <f ca="1">ROUND(INDIRECT(ADDRESS(ROW()+(0), COLUMN()+(-2), 1))*INDIRECT(ADDRESS(ROW()+(0), COLUMN()+(-1), 1)), 2)</f>
        <v>35.18</v>
      </c>
    </row>
    <row r="18" spans="1:7" ht="13.50" thickBot="1" customHeight="1">
      <c r="A18" s="1" t="s">
        <v>32</v>
      </c>
      <c r="B18" s="1"/>
      <c r="C18" s="10" t="s">
        <v>33</v>
      </c>
      <c r="D18" s="1" t="s">
        <v>34</v>
      </c>
      <c r="E18" s="13">
        <v>1.199</v>
      </c>
      <c r="F18" s="14">
        <v>25.25</v>
      </c>
      <c r="G18" s="14">
        <f ca="1">ROUND(INDIRECT(ADDRESS(ROW()+(0), COLUMN()+(-2), 1))*INDIRECT(ADDRESS(ROW()+(0), COLUMN()+(-1), 1)), 2)</f>
        <v>30.27</v>
      </c>
    </row>
    <row r="19" spans="1:7" ht="13.50" thickBot="1" customHeight="1">
      <c r="A19" s="15"/>
      <c r="B19" s="15"/>
      <c r="C19" s="15"/>
      <c r="D19" s="15"/>
      <c r="E19" s="9" t="s">
        <v>35</v>
      </c>
      <c r="F19" s="9"/>
      <c r="G19" s="17">
        <f ca="1">ROUND(SUM(INDIRECT(ADDRESS(ROW()+(-1), COLUMN()+(0), 1)),INDIRECT(ADDRESS(ROW()+(-2), COLUMN()+(0), 1))), 2)</f>
        <v>65.45</v>
      </c>
    </row>
    <row r="20" spans="1:7" ht="13.50" thickBot="1" customHeight="1">
      <c r="A20" s="15">
        <v>3</v>
      </c>
      <c r="B20" s="15"/>
      <c r="C20" s="15"/>
      <c r="D20" s="18" t="s">
        <v>36</v>
      </c>
      <c r="E20" s="18"/>
      <c r="F20" s="15"/>
      <c r="G20" s="15"/>
    </row>
    <row r="21" spans="1:7" ht="13.50" thickBot="1" customHeight="1">
      <c r="A21" s="19"/>
      <c r="B21" s="19"/>
      <c r="C21" s="20" t="s">
        <v>37</v>
      </c>
      <c r="D21" s="19" t="s">
        <v>38</v>
      </c>
      <c r="E21" s="13">
        <v>2</v>
      </c>
      <c r="F21" s="14">
        <f ca="1">ROUND(SUM(INDIRECT(ADDRESS(ROW()+(-2), COLUMN()+(1), 1)),INDIRECT(ADDRESS(ROW()+(-6), COLUMN()+(1), 1))), 2)</f>
        <v>1269.54</v>
      </c>
      <c r="G21" s="14">
        <f ca="1">ROUND(INDIRECT(ADDRESS(ROW()+(0), COLUMN()+(-2), 1))*INDIRECT(ADDRESS(ROW()+(0), COLUMN()+(-1), 1))/100, 2)</f>
        <v>25.39</v>
      </c>
    </row>
    <row r="22" spans="1:7" ht="13.50" thickBot="1" customHeight="1">
      <c r="A22" s="21" t="s">
        <v>39</v>
      </c>
      <c r="B22" s="21"/>
      <c r="C22" s="22"/>
      <c r="D22" s="23"/>
      <c r="E22" s="24" t="s">
        <v>40</v>
      </c>
      <c r="F22" s="25"/>
      <c r="G22" s="26">
        <f ca="1">ROUND(SUM(INDIRECT(ADDRESS(ROW()+(-1), COLUMN()+(0), 1)),INDIRECT(ADDRESS(ROW()+(-3), COLUMN()+(0), 1)),INDIRECT(ADDRESS(ROW()+(-7), COLUMN()+(0), 1))), 2)</f>
        <v>1294.93</v>
      </c>
    </row>
  </sheetData>
  <mergeCells count="24">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A19:B19"/>
    <mergeCell ref="E19:F19"/>
    <mergeCell ref="A20:B20"/>
    <mergeCell ref="D20:E20"/>
    <mergeCell ref="A21:B21"/>
    <mergeCell ref="A22:D22"/>
    <mergeCell ref="E22:F22"/>
  </mergeCells>
  <pageMargins left="0.147638" right="0.147638" top="0.206693" bottom="0.206693" header="0.0" footer="0.0"/>
  <pageSetup paperSize="9" orientation="portrait"/>
  <rowBreaks count="0" manualBreakCount="0">
    </rowBreaks>
</worksheet>
</file>