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<sst xmlns="http://schemas.openxmlformats.org/spreadsheetml/2006/main" count="35" uniqueCount="35">
  <si>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</si>
  <si>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ICN150</t>
  </si>
  <si>
    <t xml:space="preserve">U</t>
  </si>
  <si>
    <t xml:space="preserve">Unitat exterior d'aire condicionat, sistema aire-aire multi-split.</t>
  </si>
  <si>
    <r>
      <rPr>
        <sz val="8.25"/>
        <color rgb="FF000000"/>
        <rFont val="Arial"/>
        <family val="2"/>
      </rPr>
      <t xml:space="preserve">Unitat exterior d'aire condicionat, sistema aire-aire multi-split, bomba de calor, gamma Sky Air, sèrie Alpha, model RZAG71NV1 "DAIKIN", per a gas R-32, potència frigorífica nominal 7,1 kW (temperatura de bulb sec en l'interior 27°C, temperatura de bulb humit en l'interior 19°C, temperatura de bulb sec en l'exterior 35°C), potència calorífica nominal 8 kW (temperatura de bulb sec en l'interior 20°C, temperatura de bulb sec en l'exterior 7°C, temperatura de bulb humit en l'exterior 6°C), compressor swing, alimentació monofàsica (230V/50Hz), cabal d'aire en refrigeració 68 m³/min, cabal d'aire en calefacció 75 m³/min, pressió sonora en refrigeració 46 dBA, pressió sonora en calefacció 48 dBA, potència sonora 64 dBA, dimensions 870x1100x460 mm, pes 81 kg, longitud màxima de canonada 55 m, diferència màxima d'altura entre la unitat exterior i la unitat interior 30 m. Inclús elements antivibratoris i suports de paret.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</si>
  <si>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</si>
  <si>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</si>
  <si>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</si>
  <si>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</si>
  <si>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</si>
  <si>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</si>
  <si>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</si>
  <si>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mt42dai048a</t>
  </si>
  <si>
    <t xml:space="preserve">U</t>
  </si>
  <si>
    <t xml:space="preserve">Unitat exterior d'aire condicionat, sistema aire-aire multi-split, bomba de calor, gamma Sky Air, sèrie Alpha, model RZAG71NV1 "DAIKIN", per a gas R-32, potència frigorífica nominal 7,1 kW (temperatura de bulb sec en l'interior 27°C, temperatura de bulb humit en l'interior 19°C, temperatura de bulb sec en l'exterior 35°C), potència calorífica nominal 8 kW (temperatura de bulb sec en l'interior 20°C, temperatura de bulb sec en l'exterior 7°C, temperatura de bulb humit en l'exterior 6°C), compressor swing, alimentació monofàsica (230V/50Hz), cabal d'aire en refrigeració 68 m³/min, cabal d'aire en calefacció 75 m³/min, pressió sonora en refrigeració 46 dBA, pressió sonora en calefacció 48 dBA, potència sonora 64 dBA, dimensions 870x1100x460 mm, pes 81 kg, longitud màxima de canonada 55 m, diferència màxima d'altura entre la unitat exterior i la unitat interior 30 m.</t>
  </si>
  <si>
    <t xml:space="preserve">mt42dai613a</t>
  </si>
  <si>
    <t xml:space="preserve">U</t>
  </si>
  <si>
    <t xml:space="preserve">Kit de distribució de canonades, per a línia frigorífica de líquid i de gas, model KHRQ22M20TA "DAIKIN".</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</si>
  <si>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</si>
  <si>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</si>
  <si>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</si>
  <si>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</si>
  <si>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</si>
  <si>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</si>
  <si>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</si>
  <si>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</si>
  <si>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</si>
  <si>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</si>
  <si>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</si>
  <si>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</si>
  <si>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</si>
  <si>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</si>
  <si>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</si>
  <si>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975,81€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</si>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</sst>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2470</v>
      </c>
      <c r="H10" s="12">
        <f ca="1">ROUND(INDIRECT(ADDRESS(ROW()+(0), COLUMN()+(-2), 1))*INDIRECT(ADDRESS(ROW()+(0), COLUMN()+(-1), 1)), 2)</f>
        <v>2470</v>
      </c>
    </row>
    <row r="11" spans="1:8" ht="24.00" thickBot="1" customHeight="1">
      <c r="A11" s="1" t="s">
        <v>15</v>
      </c>
      <c r="B11" s="1"/>
      <c r="C11" s="1"/>
      <c r="D11" s="10" t="s">
        <v>16</v>
      </c>
      <c r="E11" s="1" t="s">
        <v>17</v>
      </c>
      <c r="F11" s="11">
        <v>1</v>
      </c>
      <c r="G11" s="12">
        <v>179</v>
      </c>
      <c r="H11" s="12">
        <f ca="1">ROUND(INDIRECT(ADDRESS(ROW()+(0), COLUMN()+(-2), 1))*INDIRECT(ADDRESS(ROW()+(0), COLUMN()+(-1), 1)), 2)</f>
        <v>179</v>
      </c>
    </row>
    <row r="12" spans="1:8" ht="24.00" thickBot="1" customHeight="1">
      <c r="A12" s="1" t="s">
        <v>18</v>
      </c>
      <c r="B12" s="1"/>
      <c r="C12" s="1"/>
      <c r="D12" s="10" t="s">
        <v>19</v>
      </c>
      <c r="E12" s="1" t="s">
        <v>20</v>
      </c>
      <c r="F12" s="13">
        <v>1</v>
      </c>
      <c r="G12" s="14">
        <v>18.9</v>
      </c>
      <c r="H12" s="14">
        <f ca="1">ROUND(INDIRECT(ADDRESS(ROW()+(0), COLUMN()+(-2), 1))*INDIRECT(ADDRESS(ROW()+(0), COLUMN()+(-1), 1)), 2)</f>
        <v>18.9</v>
      </c>
    </row>
    <row r="13" spans="1:8" ht="13.50" thickBot="1" customHeight="1">
      <c r="A13" s="15"/>
      <c r="B13" s="15"/>
      <c r="C13" s="15"/>
      <c r="D13" s="15"/>
      <c r="E13" s="15"/>
      <c r="F13" s="9" t="s">
        <v>21</v>
      </c>
      <c r="G13" s="9"/>
      <c r="H13" s="17">
        <f ca="1">ROUND(SUM(INDIRECT(ADDRESS(ROW()+(-1), COLUMN()+(0), 1)),INDIRECT(ADDRESS(ROW()+(-2), COLUMN()+(0), 1)),INDIRECT(ADDRESS(ROW()+(-3), COLUMN()+(0), 1))), 2)</f>
        <v>2667.9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1.199</v>
      </c>
      <c r="G15" s="12">
        <v>29.34</v>
      </c>
      <c r="H15" s="12">
        <f ca="1">ROUND(INDIRECT(ADDRESS(ROW()+(0), COLUMN()+(-2), 1))*INDIRECT(ADDRESS(ROW()+(0), COLUMN()+(-1), 1)), 2)</f>
        <v>35.18</v>
      </c>
    </row>
    <row r="16" spans="1:8" ht="13.50" thickBot="1" customHeight="1">
      <c r="A16" s="1" t="s">
        <v>26</v>
      </c>
      <c r="B16" s="1"/>
      <c r="C16" s="1"/>
      <c r="D16" s="10" t="s">
        <v>27</v>
      </c>
      <c r="E16" s="1" t="s">
        <v>28</v>
      </c>
      <c r="F16" s="13">
        <v>1.199</v>
      </c>
      <c r="G16" s="14">
        <v>25.25</v>
      </c>
      <c r="H16" s="14">
        <f ca="1">ROUND(INDIRECT(ADDRESS(ROW()+(0), COLUMN()+(-2), 1))*INDIRECT(ADDRESS(ROW()+(0), COLUMN()+(-1), 1)), 2)</f>
        <v>30.27</v>
      </c>
    </row>
    <row r="17" spans="1:8" ht="13.50" thickBot="1" customHeight="1">
      <c r="A17" s="15"/>
      <c r="B17" s="15"/>
      <c r="C17" s="15"/>
      <c r="D17" s="15"/>
      <c r="E17" s="15"/>
      <c r="F17" s="9" t="s">
        <v>29</v>
      </c>
      <c r="G17" s="9"/>
      <c r="H17" s="17">
        <f ca="1">ROUND(SUM(INDIRECT(ADDRESS(ROW()+(-1), COLUMN()+(0), 1)),INDIRECT(ADDRESS(ROW()+(-2), COLUMN()+(0), 1))), 2)</f>
        <v>65.45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2733.35</v>
      </c>
      <c r="H19" s="14">
        <f ca="1">ROUND(INDIRECT(ADDRESS(ROW()+(0), COLUMN()+(-2), 1))*INDIRECT(ADDRESS(ROW()+(0), COLUMN()+(-1), 1))/100, 2)</f>
        <v>54.67</v>
      </c>
    </row>
    <row r="20" spans="1:8" ht="13.50" thickBot="1" customHeight="1">
      <c r="A20" s="21" t="s">
        <v>33</v>
      </c>
      <c r="B20" s="21"/>
      <c r="C20" s="21"/>
      <c r="D20" s="22"/>
      <c r="E20" s="23"/>
      <c r="F20" s="24" t="s">
        <v>34</v>
      </c>
      <c r="G20" s="25"/>
      <c r="H20" s="26">
        <f ca="1">ROUND(SUM(INDIRECT(ADDRESS(ROW()+(-1), COLUMN()+(0), 1)),INDIRECT(ADDRESS(ROW()+(-3), COLUMN()+(0), 1)),INDIRECT(ADDRESS(ROW()+(-7), COLUMN()+(0), 1))), 2)</f>
        <v>2788.02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