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<sst xmlns="http://schemas.openxmlformats.org/spreadsheetml/2006/main" count="35" uniqueCount="35">
  <si>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</si>
  <si>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ICN150</t>
  </si>
  <si>
    <t xml:space="preserve">U</t>
  </si>
  <si>
    <t xml:space="preserve">Unitat exterior d'aire condicionat, sistema aire-aire multi-split.</t>
  </si>
  <si>
    <r>
      <rPr>
        <sz val="8.25"/>
        <color rgb="FF000000"/>
        <rFont val="Arial"/>
        <family val="2"/>
      </rPr>
      <t xml:space="preserve">Unitat exterior d'aire condicionat, sistema aire-aire multi-split, bomba de calor, gamma Sky Air, sèrie Advance, model RZASG71MV1 "DAIKIN", per a gas R-32, potència frigorífica nominal 7,1 kW (temperatura de bulb sec en l'interior 27°C, temperatura de bulb humit en l'interior 19°C, temperatura de bulb sec en l'exterior 35°C), potència calorífica nominal 8 kW (temperatura de bulb sec en l'interior 20°C, temperatura de bulb sec en l'exterior 7°C, temperatura de bulb humit en l'exterior 6°C), compressor swing, alimentació monofàsica (230V/50Hz), cabal d'aire en refrigeració 56 m³/min, cabal d'aire en calefacció 50 m³/min, pressió sonora en refrigeració 46 dBA, pressió sonora en calefacció 47 dBA, potència sonora 65 dBA, dimensions 770x900x320 mm, pes 60 kg, longitud màxima de canonada 55 m, diferència màxima d'altura entre la unitat exterior i la unitat interior 30 m. Inclús elements antivibratoris i suports de paret.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</si>
  <si>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</si>
  <si>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</si>
  <si>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</si>
  <si>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</si>
  <si>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</si>
  <si>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</si>
  <si>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</si>
  <si>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mt42dai049a</t>
  </si>
  <si>
    <t xml:space="preserve">U</t>
  </si>
  <si>
    <t xml:space="preserve">Unitat exterior d'aire condicionat, sistema aire-aire multi-split, bomba de calor, gamma Sky Air, sèrie Advance, model RZASG71MV1 "DAIKIN", per a gas R-32, potència frigorífica nominal 7,1 kW (temperatura de bulb sec en l'interior 27°C, temperatura de bulb humit en l'interior 19°C, temperatura de bulb sec en l'exterior 35°C), potència calorífica nominal 8 kW (temperatura de bulb sec en l'interior 20°C, temperatura de bulb sec en l'exterior 7°C, temperatura de bulb humit en l'exterior 6°C), compressor swing, alimentació monofàsica (230V/50Hz), cabal d'aire en refrigeració 56 m³/min, cabal d'aire en calefacció 50 m³/min, pressió sonora en refrigeració 46 dBA, pressió sonora en calefacció 47 dBA, potència sonora 65 dBA, dimensions 770x900x320 mm, pes 60 kg, longitud màxima de canonada 55 m, diferència màxima d'altura entre la unitat exterior i la unitat interior 30 m.</t>
  </si>
  <si>
    <t xml:space="preserve">mt42dai613a</t>
  </si>
  <si>
    <t xml:space="preserve">U</t>
  </si>
  <si>
    <t xml:space="preserve">Kit de distribució de canonades, per a línia frigorífica de líquid i de gas, model KHRQ22M20TA "DAIKIN".</t>
  </si>
  <si>
    <t xml:space="preserve">mt42www085</t>
  </si>
  <si>
    <t xml:space="preserve">U</t>
  </si>
  <si>
    <t xml:space="preserve">Kit de suports de paret, format per joc d'esquadres de 50x45 cm i quatre amortidors de cautxú, amb els seus tacs,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</si>
  <si>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</si>
  <si>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</si>
  <si>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</si>
  <si>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</si>
  <si>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</si>
  <si>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</si>
  <si>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</si>
  <si>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</si>
  <si>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</si>
  <si>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</si>
  <si>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</si>
  <si>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</si>
  <si>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762,32€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</si>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</sst>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1872</v>
      </c>
      <c r="H10" s="12">
        <f ca="1">ROUND(INDIRECT(ADDRESS(ROW()+(0), COLUMN()+(-2), 1))*INDIRECT(ADDRESS(ROW()+(0), COLUMN()+(-1), 1)), 2)</f>
        <v>1872</v>
      </c>
    </row>
    <row r="11" spans="1:8" ht="24.00" thickBot="1" customHeight="1">
      <c r="A11" s="1" t="s">
        <v>15</v>
      </c>
      <c r="B11" s="1"/>
      <c r="C11" s="1"/>
      <c r="D11" s="10" t="s">
        <v>16</v>
      </c>
      <c r="E11" s="1" t="s">
        <v>17</v>
      </c>
      <c r="F11" s="11">
        <v>1</v>
      </c>
      <c r="G11" s="12">
        <v>179</v>
      </c>
      <c r="H11" s="12">
        <f ca="1">ROUND(INDIRECT(ADDRESS(ROW()+(0), COLUMN()+(-2), 1))*INDIRECT(ADDRESS(ROW()+(0), COLUMN()+(-1), 1)), 2)</f>
        <v>179</v>
      </c>
    </row>
    <row r="12" spans="1:8" ht="24.00" thickBot="1" customHeight="1">
      <c r="A12" s="1" t="s">
        <v>18</v>
      </c>
      <c r="B12" s="1"/>
      <c r="C12" s="1"/>
      <c r="D12" s="10" t="s">
        <v>19</v>
      </c>
      <c r="E12" s="1" t="s">
        <v>20</v>
      </c>
      <c r="F12" s="13">
        <v>1</v>
      </c>
      <c r="G12" s="14">
        <v>18.9</v>
      </c>
      <c r="H12" s="14">
        <f ca="1">ROUND(INDIRECT(ADDRESS(ROW()+(0), COLUMN()+(-2), 1))*INDIRECT(ADDRESS(ROW()+(0), COLUMN()+(-1), 1)), 2)</f>
        <v>18.9</v>
      </c>
    </row>
    <row r="13" spans="1:8" ht="13.50" thickBot="1" customHeight="1">
      <c r="A13" s="15"/>
      <c r="B13" s="15"/>
      <c r="C13" s="15"/>
      <c r="D13" s="15"/>
      <c r="E13" s="15"/>
      <c r="F13" s="9" t="s">
        <v>21</v>
      </c>
      <c r="G13" s="9"/>
      <c r="H13" s="17">
        <f ca="1">ROUND(SUM(INDIRECT(ADDRESS(ROW()+(-1), COLUMN()+(0), 1)),INDIRECT(ADDRESS(ROW()+(-2), COLUMN()+(0), 1)),INDIRECT(ADDRESS(ROW()+(-3), COLUMN()+(0), 1))), 2)</f>
        <v>2069.9</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1.199</v>
      </c>
      <c r="G15" s="12">
        <v>29.34</v>
      </c>
      <c r="H15" s="12">
        <f ca="1">ROUND(INDIRECT(ADDRESS(ROW()+(0), COLUMN()+(-2), 1))*INDIRECT(ADDRESS(ROW()+(0), COLUMN()+(-1), 1)), 2)</f>
        <v>35.18</v>
      </c>
    </row>
    <row r="16" spans="1:8" ht="13.50" thickBot="1" customHeight="1">
      <c r="A16" s="1" t="s">
        <v>26</v>
      </c>
      <c r="B16" s="1"/>
      <c r="C16" s="1"/>
      <c r="D16" s="10" t="s">
        <v>27</v>
      </c>
      <c r="E16" s="1" t="s">
        <v>28</v>
      </c>
      <c r="F16" s="13">
        <v>1.199</v>
      </c>
      <c r="G16" s="14">
        <v>25.25</v>
      </c>
      <c r="H16" s="14">
        <f ca="1">ROUND(INDIRECT(ADDRESS(ROW()+(0), COLUMN()+(-2), 1))*INDIRECT(ADDRESS(ROW()+(0), COLUMN()+(-1), 1)), 2)</f>
        <v>30.27</v>
      </c>
    </row>
    <row r="17" spans="1:8" ht="13.50" thickBot="1" customHeight="1">
      <c r="A17" s="15"/>
      <c r="B17" s="15"/>
      <c r="C17" s="15"/>
      <c r="D17" s="15"/>
      <c r="E17" s="15"/>
      <c r="F17" s="9" t="s">
        <v>29</v>
      </c>
      <c r="G17" s="9"/>
      <c r="H17" s="17">
        <f ca="1">ROUND(SUM(INDIRECT(ADDRESS(ROW()+(-1), COLUMN()+(0), 1)),INDIRECT(ADDRESS(ROW()+(-2), COLUMN()+(0), 1))), 2)</f>
        <v>65.45</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2135.35</v>
      </c>
      <c r="H19" s="14">
        <f ca="1">ROUND(INDIRECT(ADDRESS(ROW()+(0), COLUMN()+(-2), 1))*INDIRECT(ADDRESS(ROW()+(0), COLUMN()+(-1), 1))/100, 2)</f>
        <v>42.71</v>
      </c>
    </row>
    <row r="20" spans="1:8" ht="13.50" thickBot="1" customHeight="1">
      <c r="A20" s="21" t="s">
        <v>33</v>
      </c>
      <c r="B20" s="21"/>
      <c r="C20" s="21"/>
      <c r="D20" s="22"/>
      <c r="E20" s="23"/>
      <c r="F20" s="24" t="s">
        <v>34</v>
      </c>
      <c r="G20" s="25"/>
      <c r="H20" s="26">
        <f ca="1">ROUND(SUM(INDIRECT(ADDRESS(ROW()+(-1), COLUMN()+(0), 1)),INDIRECT(ADDRESS(ROW()+(-3), COLUMN()+(0), 1)),INDIRECT(ADDRESS(ROW()+(-7), COLUMN()+(0), 1))), 2)</f>
        <v>2178.06</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