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<sst xmlns="http://schemas.openxmlformats.org/spreadsheetml/2006/main" count="35" uniqueCount="35">
  <si>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</si>
  <si>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</si>
  <si>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</si>
  <si>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</si>
  <si>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bomba de calor, gamma Sky Air, sèrie Alpha, model RZAG100NY1 "DAIKIN", per a gas R-32, potència frigorífica nominal 10 kW (temperatura de bulb sec en l'interior 27°C, temperatura de bulb humit en l'interior 19°C, temperatura de bulb sec en l'exterior 35°C), potència calorífica nominal 11,2 kW (temperatura de bulb sec en l'interior 20°C, temperatura de bulb sec en l'exterior 7°C, temperatura de bulb humit en l'exterior 6°C), compressor swing, alimentació trifàsica (400V/50Hz), cabal d'aire en refrigeració 67 m³/min, cabal d'aire en calefacció 82 m³/min, pressió sonora en refrigeració 47 dBA, pressió sonora en calefacció 50 dBA, potència sonora 66 dBA, dimensions 870x1100x460 mm, pes 85 kg, longitud màxima de canonada 85 m, diferència màxima d'altura entre la unitat exterior i la unitat interior 30 m. Inclús elements antivibratoris i suports de paret.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</si>
  <si>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</si>
  <si>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</si>
  <si>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</si>
  <si>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</si>
  <si>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</si>
  <si>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</si>
  <si>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</si>
  <si>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mt42dai048l</t>
  </si>
  <si>
    <t xml:space="preserve">U</t>
  </si>
  <si>
    <t xml:space="preserve">Unitat exterior d'aire condicionat, sistema aire-aire multi-split, bomba de calor, gamma Sky Air, sèrie Alpha, model RZAG100NY1 "DAIKIN", per a gas R-32, potència frigorífica nominal 10 kW (temperatura de bulb sec en l'interior 27°C, temperatura de bulb humit en l'interior 19°C, temperatura de bulb sec en l'exterior 35°C), potència calorífica nominal 11,2 kW (temperatura de bulb sec en l'interior 20°C, temperatura de bulb sec en l'exterior 7°C, temperatura de bulb humit en l'exterior 6°C), compressor swing, alimentació trifàsica (400V/50Hz), cabal d'aire en refrigeració 67 m³/min, cabal d'aire en calefacció 82 m³/min, pressió sonora en refrigeració 47 dBA, pressió sonora en calefacció 50 dBA, potència sonora 66 dBA, dimensions 870x1100x460 mm, pes 85 kg, longitud màxima de canonada 85 m, diferència màxima d'altura entre la unitat exterior i la unitat interior 30 m.</t>
  </si>
  <si>
    <t xml:space="preserve">mt42dai613a</t>
  </si>
  <si>
    <t xml:space="preserve">U</t>
  </si>
  <si>
    <t xml:space="preserve">Kit de distribució de canonades, per a línia frigorífica de líquid i de gas, model KHRQ22M20TA "DAIKIN".</t>
  </si>
  <si>
    <t xml:space="preserve">mt42www085</t>
  </si>
  <si>
    <t xml:space="preserve">U</t>
  </si>
  <si>
    <t xml:space="preserve">Kit de suports de paret, format per joc d'esquadres de 50x45 cm i quatre amortidors de cautxú, amb els seus tacs,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</si>
  <si>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</si>
  <si>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</si>
  <si>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</si>
  <si>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</si>
  <si>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</si>
  <si>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</si>
  <si>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</si>
  <si>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</si>
  <si>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</si>
  <si>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</si>
  <si>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</si>
  <si>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</si>
  <si>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1.508,81€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</si>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</sst>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3963</v>
      </c>
      <c r="H10" s="12">
        <f ca="1">ROUND(INDIRECT(ADDRESS(ROW()+(0), COLUMN()+(-2), 1))*INDIRECT(ADDRESS(ROW()+(0), COLUMN()+(-1), 1)), 2)</f>
        <v>3963</v>
      </c>
    </row>
    <row r="11" spans="1:8" ht="24.00" thickBot="1" customHeight="1">
      <c r="A11" s="1" t="s">
        <v>15</v>
      </c>
      <c r="B11" s="1"/>
      <c r="C11" s="1"/>
      <c r="D11" s="10" t="s">
        <v>16</v>
      </c>
      <c r="E11" s="1" t="s">
        <v>17</v>
      </c>
      <c r="F11" s="11">
        <v>1</v>
      </c>
      <c r="G11" s="12">
        <v>179</v>
      </c>
      <c r="H11" s="12">
        <f ca="1">ROUND(INDIRECT(ADDRESS(ROW()+(0), COLUMN()+(-2), 1))*INDIRECT(ADDRESS(ROW()+(0), COLUMN()+(-1), 1)), 2)</f>
        <v>179</v>
      </c>
    </row>
    <row r="12" spans="1:8" ht="24.00" thickBot="1" customHeight="1">
      <c r="A12" s="1" t="s">
        <v>18</v>
      </c>
      <c r="B12" s="1"/>
      <c r="C12" s="1"/>
      <c r="D12" s="10" t="s">
        <v>19</v>
      </c>
      <c r="E12" s="1" t="s">
        <v>20</v>
      </c>
      <c r="F12" s="13">
        <v>1</v>
      </c>
      <c r="G12" s="14">
        <v>18.9</v>
      </c>
      <c r="H12" s="14">
        <f ca="1">ROUND(INDIRECT(ADDRESS(ROW()+(0), COLUMN()+(-2), 1))*INDIRECT(ADDRESS(ROW()+(0), COLUMN()+(-1), 1)), 2)</f>
        <v>18.9</v>
      </c>
    </row>
    <row r="13" spans="1:8" ht="13.50" thickBot="1" customHeight="1">
      <c r="A13" s="15"/>
      <c r="B13" s="15"/>
      <c r="C13" s="15"/>
      <c r="D13" s="15"/>
      <c r="E13" s="15"/>
      <c r="F13" s="9" t="s">
        <v>21</v>
      </c>
      <c r="G13" s="9"/>
      <c r="H13" s="17">
        <f ca="1">ROUND(SUM(INDIRECT(ADDRESS(ROW()+(-1), COLUMN()+(0), 1)),INDIRECT(ADDRESS(ROW()+(-2), COLUMN()+(0), 1)),INDIRECT(ADDRESS(ROW()+(-3), COLUMN()+(0), 1))), 2)</f>
        <v>4160.9</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1.199</v>
      </c>
      <c r="G15" s="12">
        <v>29.34</v>
      </c>
      <c r="H15" s="12">
        <f ca="1">ROUND(INDIRECT(ADDRESS(ROW()+(0), COLUMN()+(-2), 1))*INDIRECT(ADDRESS(ROW()+(0), COLUMN()+(-1), 1)), 2)</f>
        <v>35.18</v>
      </c>
    </row>
    <row r="16" spans="1:8" ht="13.50" thickBot="1" customHeight="1">
      <c r="A16" s="1" t="s">
        <v>26</v>
      </c>
      <c r="B16" s="1"/>
      <c r="C16" s="1"/>
      <c r="D16" s="10" t="s">
        <v>27</v>
      </c>
      <c r="E16" s="1" t="s">
        <v>28</v>
      </c>
      <c r="F16" s="13">
        <v>1.199</v>
      </c>
      <c r="G16" s="14">
        <v>25.25</v>
      </c>
      <c r="H16" s="14">
        <f ca="1">ROUND(INDIRECT(ADDRESS(ROW()+(0), COLUMN()+(-2), 1))*INDIRECT(ADDRESS(ROW()+(0), COLUMN()+(-1), 1)), 2)</f>
        <v>30.27</v>
      </c>
    </row>
    <row r="17" spans="1:8" ht="13.50" thickBot="1" customHeight="1">
      <c r="A17" s="15"/>
      <c r="B17" s="15"/>
      <c r="C17" s="15"/>
      <c r="D17" s="15"/>
      <c r="E17" s="15"/>
      <c r="F17" s="9" t="s">
        <v>29</v>
      </c>
      <c r="G17" s="9"/>
      <c r="H17" s="17">
        <f ca="1">ROUND(SUM(INDIRECT(ADDRESS(ROW()+(-1), COLUMN()+(0), 1)),INDIRECT(ADDRESS(ROW()+(-2), COLUMN()+(0), 1))), 2)</f>
        <v>65.45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4226.35</v>
      </c>
      <c r="H19" s="14">
        <f ca="1">ROUND(INDIRECT(ADDRESS(ROW()+(0), COLUMN()+(-2), 1))*INDIRECT(ADDRESS(ROW()+(0), COLUMN()+(-1), 1))/100, 2)</f>
        <v>84.53</v>
      </c>
    </row>
    <row r="20" spans="1:8" ht="13.50" thickBot="1" customHeight="1">
      <c r="A20" s="21" t="s">
        <v>33</v>
      </c>
      <c r="B20" s="21"/>
      <c r="C20" s="21"/>
      <c r="D20" s="22"/>
      <c r="E20" s="23"/>
      <c r="F20" s="24" t="s">
        <v>34</v>
      </c>
      <c r="G20" s="25"/>
      <c r="H20" s="26">
        <f ca="1">ROUND(SUM(INDIRECT(ADDRESS(ROW()+(-1), COLUMN()+(0), 1)),INDIRECT(ADDRESS(ROW()+(-3), COLUMN()+(0), 1)),INDIRECT(ADDRESS(ROW()+(-7), COLUMN()+(0), 1))), 2)</f>
        <v>4310.88</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