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<sst xmlns="http://schemas.openxmlformats.org/spreadsheetml/2006/main" count="38" uniqueCount="38">
  <si>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</si>
  <si>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ICN102</t>
  </si>
  <si>
    <t xml:space="preserve">U</t>
  </si>
  <si>
    <t xml:space="preserve">Unitat interior d'aire condicionat, de terra.</t>
  </si>
  <si>
    <r>
      <rPr>
        <sz val="8.25"/>
        <color rgb="FF000000"/>
        <rFont val="Arial"/>
        <family val="2"/>
      </rPr>
      <t xml:space="preserve">Unitat interior d'aire condicionat, de terra sense envoltant, sistema aire-aire multi-split, gamma Sky Air, model FNA60A9 "DAIKIN", per a gas R-32/R-410A, potència frigorífica nominal 6 kW (temperatura de bulb sec en l'interior 27°C, temperatura de bulb humit en l'interior 19°C, temperatura de bulb sec en l'exterior 35°C), potència calorífica nominal 7 kW (temperatura de bulb sec en l'interior 20°C, temperatura de bulb sec en l'exterior 7°C, temperatura de bulb humit en l'exterior 6°C), diàmetre de connexió de la canonada de líquid 1/4", diàmetre de connexió de la canonada de gas 3/8", alimentació monofàsica (230V/50Hz), amb, cabal d'aire a velocitat alta/baixa: 16/13,5 m³/min, dimensions 620x1150x200 mm, pes 30 kg. Regulació: control remot, model BRC1E53A.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</si>
  <si>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</si>
  <si>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</si>
  <si>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</si>
  <si>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</si>
  <si>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</si>
  <si>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</si>
  <si>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</si>
  <si>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mt42dai064d</t>
  </si>
  <si>
    <t xml:space="preserve">U</t>
  </si>
  <si>
    <t xml:space="preserve">Unitat interior d'aire condicionat, de terra sense envoltant, sistema aire-aire multi-split, gamma Sky Air, model FNA60A9 "DAIKIN", per a gas R-32/R-410A, potència frigorífica nominal 6 kW (temperatura de bulb sec en l'interior 27°C, temperatura de bulb humit en l'interior 19°C, temperatura de bulb sec en l'exterior 35°C), potència calorífica nominal 7 kW (temperatura de bulb sec en l'interior 20°C, temperatura de bulb sec en l'exterior 7°C, temperatura de bulb humit en l'exterior 6°C), diàmetre de connexió de la canonada de líquid 1/4", diàmetre de connexió de la canonada de gas 3/8", alimentació monofàsica (230V/50Hz), amb, cabal d'aire a velocitat alta/baixa: 16/13,5 m³/min, dimensions 620x1150x200 mm, pes 30 kg.</t>
  </si>
  <si>
    <t xml:space="preserve">mt42dai514a</t>
  </si>
  <si>
    <t xml:space="preserve">U</t>
  </si>
  <si>
    <t xml:space="preserve">Control remot, model BRC1E53A "DAIKIN", amb programació setmanal, funció engegada/parada, canvi de mode de funcionament, ajust de la temperatura de consigna, selecció de la velocitat del ventilador, visualització de senyal en el receptor, reinicialització de filtre brut en el comandament, canvi d'orientació de les lamel·les i sonda de temperatura ambient.</t>
  </si>
  <si>
    <t xml:space="preserve">mt42dai900</t>
  </si>
  <si>
    <t xml:space="preserve">m</t>
  </si>
  <si>
    <t xml:space="preserve">Cable bus de 2 fils, de 0,5 mm² de secció per fil</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</si>
  <si>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</si>
  <si>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</si>
  <si>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</si>
  <si>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</si>
  <si>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</si>
  <si>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</si>
  <si>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</si>
  <si>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</si>
  <si>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</si>
  <si>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</si>
  <si>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</si>
  <si>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</si>
  <si>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</si>
  <si>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</si>
  <si>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</si>
  <si>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355,39€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</si>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</sst>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97" customWidth="1"/>
    <col min="4" max="4" width="73.61"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1069</v>
      </c>
      <c r="G10" s="12">
        <f ca="1">ROUND(INDIRECT(ADDRESS(ROW()+(0), COLUMN()+(-2), 1))*INDIRECT(ADDRESS(ROW()+(0), COLUMN()+(-1), 1)), 2)</f>
        <v>1069</v>
      </c>
    </row>
    <row r="11" spans="1:7" ht="55.50" thickBot="1" customHeight="1">
      <c r="A11" s="1" t="s">
        <v>15</v>
      </c>
      <c r="B11" s="1"/>
      <c r="C11" s="10" t="s">
        <v>16</v>
      </c>
      <c r="D11" s="1" t="s">
        <v>17</v>
      </c>
      <c r="E11" s="11">
        <v>1</v>
      </c>
      <c r="F11" s="12">
        <v>99</v>
      </c>
      <c r="G11" s="12">
        <f ca="1">ROUND(INDIRECT(ADDRESS(ROW()+(0), COLUMN()+(-2), 1))*INDIRECT(ADDRESS(ROW()+(0), COLUMN()+(-1), 1)), 2)</f>
        <v>99</v>
      </c>
    </row>
    <row r="12" spans="1:7" ht="13.50" thickBot="1" customHeight="1">
      <c r="A12" s="1" t="s">
        <v>18</v>
      </c>
      <c r="B12" s="1"/>
      <c r="C12" s="10" t="s">
        <v>19</v>
      </c>
      <c r="D12" s="1" t="s">
        <v>20</v>
      </c>
      <c r="E12" s="11">
        <v>3</v>
      </c>
      <c r="F12" s="12">
        <v>0.8</v>
      </c>
      <c r="G12" s="12">
        <f ca="1">ROUND(INDIRECT(ADDRESS(ROW()+(0), COLUMN()+(-2), 1))*INDIRECT(ADDRESS(ROW()+(0), COLUMN()+(-1), 1)), 2)</f>
        <v>2.4</v>
      </c>
    </row>
    <row r="13" spans="1:7" ht="66.00" thickBot="1" customHeight="1">
      <c r="A13" s="1" t="s">
        <v>21</v>
      </c>
      <c r="B13" s="1"/>
      <c r="C13" s="10" t="s">
        <v>22</v>
      </c>
      <c r="D13" s="1" t="s">
        <v>23</v>
      </c>
      <c r="E13" s="13">
        <v>3</v>
      </c>
      <c r="F13" s="14">
        <v>1.23</v>
      </c>
      <c r="G13" s="14">
        <f ca="1">ROUND(INDIRECT(ADDRESS(ROW()+(0), COLUMN()+(-2), 1))*INDIRECT(ADDRESS(ROW()+(0), COLUMN()+(-1), 1)), 2)</f>
        <v>3.69</v>
      </c>
    </row>
    <row r="14" spans="1:7" ht="13.50" thickBot="1" customHeight="1">
      <c r="A14" s="15"/>
      <c r="B14" s="15"/>
      <c r="C14" s="15"/>
      <c r="D14" s="15"/>
      <c r="E14" s="9" t="s">
        <v>24</v>
      </c>
      <c r="F14" s="9"/>
      <c r="G14" s="17">
        <f ca="1">ROUND(SUM(INDIRECT(ADDRESS(ROW()+(-1), COLUMN()+(0), 1)),INDIRECT(ADDRESS(ROW()+(-2), COLUMN()+(0), 1)),INDIRECT(ADDRESS(ROW()+(-3), COLUMN()+(0), 1)),INDIRECT(ADDRESS(ROW()+(-4), COLUMN()+(0), 1))), 2)</f>
        <v>1174.09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1.287</v>
      </c>
      <c r="F16" s="12">
        <v>29.34</v>
      </c>
      <c r="G16" s="12">
        <f ca="1">ROUND(INDIRECT(ADDRESS(ROW()+(0), COLUMN()+(-2), 1))*INDIRECT(ADDRESS(ROW()+(0), COLUMN()+(-1), 1)), 2)</f>
        <v>37.76</v>
      </c>
    </row>
    <row r="17" spans="1:7" ht="13.50" thickBot="1" customHeight="1">
      <c r="A17" s="1" t="s">
        <v>29</v>
      </c>
      <c r="B17" s="1"/>
      <c r="C17" s="10" t="s">
        <v>30</v>
      </c>
      <c r="D17" s="1" t="s">
        <v>31</v>
      </c>
      <c r="E17" s="13">
        <v>1.287</v>
      </c>
      <c r="F17" s="14">
        <v>25.25</v>
      </c>
      <c r="G17" s="14">
        <f ca="1">ROUND(INDIRECT(ADDRESS(ROW()+(0), COLUMN()+(-2), 1))*INDIRECT(ADDRESS(ROW()+(0), COLUMN()+(-1), 1)), 2)</f>
        <v>32.5</v>
      </c>
    </row>
    <row r="18" spans="1:7" ht="13.50" thickBot="1" customHeight="1">
      <c r="A18" s="15"/>
      <c r="B18" s="15"/>
      <c r="C18" s="15"/>
      <c r="D18" s="15"/>
      <c r="E18" s="9" t="s">
        <v>32</v>
      </c>
      <c r="F18" s="9"/>
      <c r="G18" s="17">
        <f ca="1">ROUND(SUM(INDIRECT(ADDRESS(ROW()+(-1), COLUMN()+(0), 1)),INDIRECT(ADDRESS(ROW()+(-2), COLUMN()+(0), 1))), 2)</f>
        <v>70.26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1244.35</v>
      </c>
      <c r="G20" s="14">
        <f ca="1">ROUND(INDIRECT(ADDRESS(ROW()+(0), COLUMN()+(-2), 1))*INDIRECT(ADDRESS(ROW()+(0), COLUMN()+(-1), 1))/100, 2)</f>
        <v>24.89</v>
      </c>
    </row>
    <row r="21" spans="1:7" ht="13.50" thickBot="1" customHeight="1">
      <c r="A21" s="21" t="s">
        <v>36</v>
      </c>
      <c r="B21" s="21"/>
      <c r="C21" s="22"/>
      <c r="D21" s="23"/>
      <c r="E21" s="24" t="s">
        <v>37</v>
      </c>
      <c r="F21" s="25"/>
      <c r="G21" s="26">
        <f ca="1">ROUND(SUM(INDIRECT(ADDRESS(ROW()+(-1), COLUMN()+(0), 1)),INDIRECT(ADDRESS(ROW()+(-3), COLUMN()+(0), 1)),INDIRECT(ADDRESS(ROW()+(-7), COLUMN()+(0), 1))), 2)</f>
        <v>1269.24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